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ELIACI\2017\Fórum\objednávkové formuláře\"/>
    </mc:Choice>
  </mc:AlternateContent>
  <bookViews>
    <workbookView xWindow="0" yWindow="0" windowWidth="23040" windowHeight="9192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" i="1" l="1"/>
  <c r="G124" i="1"/>
  <c r="G117" i="1"/>
  <c r="G109" i="1"/>
  <c r="G104" i="1"/>
  <c r="G96" i="1"/>
  <c r="G47" i="1"/>
  <c r="G36" i="1"/>
  <c r="G28" i="1"/>
  <c r="G133" i="1" l="1"/>
  <c r="G132" i="1"/>
  <c r="G131" i="1"/>
  <c r="G130" i="1"/>
  <c r="G129" i="1"/>
  <c r="G128" i="1"/>
  <c r="G125" i="1"/>
  <c r="G122" i="1"/>
  <c r="G121" i="1"/>
  <c r="G120" i="1"/>
  <c r="G119" i="1"/>
  <c r="G118" i="1"/>
  <c r="G115" i="1"/>
  <c r="G114" i="1"/>
  <c r="G113" i="1"/>
  <c r="G112" i="1"/>
  <c r="G111" i="1"/>
  <c r="G110" i="1"/>
  <c r="G107" i="1"/>
  <c r="G106" i="1"/>
  <c r="G105" i="1"/>
  <c r="G102" i="1"/>
  <c r="G101" i="1"/>
  <c r="G100" i="1"/>
  <c r="G99" i="1"/>
  <c r="G98" i="1"/>
  <c r="G97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5" i="1"/>
  <c r="G44" i="1"/>
  <c r="G43" i="1"/>
  <c r="G42" i="1"/>
  <c r="G41" i="1"/>
  <c r="G40" i="1"/>
  <c r="G39" i="1"/>
  <c r="G38" i="1"/>
  <c r="G37" i="1"/>
  <c r="G34" i="1"/>
  <c r="G33" i="1"/>
  <c r="G32" i="1"/>
  <c r="G31" i="1"/>
  <c r="G30" i="1"/>
  <c r="G29" i="1"/>
  <c r="G26" i="1"/>
  <c r="G25" i="1"/>
  <c r="G24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3" i="1"/>
  <c r="F23" i="1"/>
  <c r="F135" i="1" s="1"/>
  <c r="G135" i="1" l="1"/>
  <c r="E127" i="1"/>
  <c r="E124" i="1"/>
  <c r="E117" i="1"/>
  <c r="E104" i="1"/>
  <c r="E109" i="1"/>
  <c r="E96" i="1"/>
  <c r="E47" i="1"/>
  <c r="E36" i="1"/>
  <c r="E28" i="1"/>
  <c r="E23" i="1"/>
</calcChain>
</file>

<file path=xl/sharedStrings.xml><?xml version="1.0" encoding="utf-8"?>
<sst xmlns="http://schemas.openxmlformats.org/spreadsheetml/2006/main" count="268" uniqueCount="118">
  <si>
    <t>AZTÉK s nopálem</t>
  </si>
  <si>
    <t>BEAUTY s amarantem</t>
  </si>
  <si>
    <t>BEHAPPY konopný</t>
  </si>
  <si>
    <t>BENEFIT s quinoou</t>
  </si>
  <si>
    <t>DELIKATES se směsí semínek</t>
  </si>
  <si>
    <t>DETOX s ostropestřcem</t>
  </si>
  <si>
    <t>ENERGY s chia</t>
  </si>
  <si>
    <t>EVERYDAY s čirokem a dýní</t>
  </si>
  <si>
    <t>KAŠTÁNEK s kaštanem</t>
  </si>
  <si>
    <t>OBSESSION  s kaštanem</t>
  </si>
  <si>
    <t>SLIM s teffem</t>
  </si>
  <si>
    <t>TALIÁN s amarantem</t>
  </si>
  <si>
    <t>Hmotnost balení</t>
  </si>
  <si>
    <t>500 g</t>
  </si>
  <si>
    <r>
      <t xml:space="preserve">BAKE-A-CAKE </t>
    </r>
    <r>
      <rPr>
        <sz val="11"/>
        <color theme="1"/>
        <rFont val="Calibri"/>
        <family val="2"/>
        <charset val="238"/>
        <scheme val="minor"/>
      </rPr>
      <t>(bez kukuřice)</t>
    </r>
  </si>
  <si>
    <r>
      <t xml:space="preserve">SIMPLY ADVENI </t>
    </r>
    <r>
      <rPr>
        <sz val="11"/>
        <color theme="1"/>
        <rFont val="Calibri"/>
        <family val="2"/>
        <charset val="238"/>
        <scheme val="minor"/>
      </rPr>
      <t>(s chia)</t>
    </r>
  </si>
  <si>
    <t>750 g</t>
  </si>
  <si>
    <t>5 kg</t>
  </si>
  <si>
    <t>Směs na krekry</t>
  </si>
  <si>
    <t>s kaštanem a vanilkou</t>
  </si>
  <si>
    <t>s brusnicí a baobabem</t>
  </si>
  <si>
    <t>s chilli</t>
  </si>
  <si>
    <t>s chia a brokolic.klíčky</t>
  </si>
  <si>
    <t>s olivami</t>
  </si>
  <si>
    <t>s mákem a řasou Nori</t>
  </si>
  <si>
    <t>250 g</t>
  </si>
  <si>
    <t>Jednodruhové mouky z přirozeně bezlepk.plodin</t>
  </si>
  <si>
    <t>Adina směs</t>
  </si>
  <si>
    <t>amarantová</t>
  </si>
  <si>
    <t>banánová</t>
  </si>
  <si>
    <t>čiroková</t>
  </si>
  <si>
    <t>chia</t>
  </si>
  <si>
    <t>jáhlová</t>
  </si>
  <si>
    <t>karobová</t>
  </si>
  <si>
    <t>kaštanová</t>
  </si>
  <si>
    <t>lněná</t>
  </si>
  <si>
    <t>kokosová</t>
  </si>
  <si>
    <t>z bílé lepivé rýže</t>
  </si>
  <si>
    <t>z černé rýže</t>
  </si>
  <si>
    <t>z červené rýže</t>
  </si>
  <si>
    <t>z faba fazolí</t>
  </si>
  <si>
    <t>z hnědé rýže</t>
  </si>
  <si>
    <t>z hroznových jadérek</t>
  </si>
  <si>
    <t>ze zemních mandlí - šáchorová</t>
  </si>
  <si>
    <t>ze žlutého hrachu</t>
  </si>
  <si>
    <t>nopálová</t>
  </si>
  <si>
    <t>ostropestřecová</t>
  </si>
  <si>
    <t>pohanková</t>
  </si>
  <si>
    <t>quinoová</t>
  </si>
  <si>
    <t>rýžová hladká</t>
  </si>
  <si>
    <t>rýžová polohrubá</t>
  </si>
  <si>
    <t>slzovková</t>
  </si>
  <si>
    <t>teffová světlá</t>
  </si>
  <si>
    <t>teffová tmavá</t>
  </si>
  <si>
    <t>1 kg</t>
  </si>
  <si>
    <t>200 g</t>
  </si>
  <si>
    <t>Škroby</t>
  </si>
  <si>
    <t>tapiokový</t>
  </si>
  <si>
    <t>rýžový</t>
  </si>
  <si>
    <t>bramborový</t>
  </si>
  <si>
    <t>kukuřičný</t>
  </si>
  <si>
    <t>Pomocníci</t>
  </si>
  <si>
    <t>kypřicí prášek bez kukuřice</t>
  </si>
  <si>
    <t>guarová guma</t>
  </si>
  <si>
    <t>Vlákniny</t>
  </si>
  <si>
    <t>jablečná jemná</t>
  </si>
  <si>
    <t>jablečná hrubá</t>
  </si>
  <si>
    <t>bambusová</t>
  </si>
  <si>
    <t>bramborová</t>
  </si>
  <si>
    <t>inulin</t>
  </si>
  <si>
    <t>psyllium</t>
  </si>
  <si>
    <t>20 g</t>
  </si>
  <si>
    <t>100 g</t>
  </si>
  <si>
    <r>
      <t xml:space="preserve">VEGAVAJO </t>
    </r>
    <r>
      <rPr>
        <sz val="11"/>
        <color theme="1"/>
        <rFont val="Calibri"/>
        <family val="2"/>
        <charset val="238"/>
        <scheme val="minor"/>
      </rPr>
      <t>(sušená rostlinná náhrada vajec)</t>
    </r>
  </si>
  <si>
    <t>Vločky</t>
  </si>
  <si>
    <t>bramborové</t>
  </si>
  <si>
    <t>pohankové</t>
  </si>
  <si>
    <t>rakytníkové</t>
  </si>
  <si>
    <t>rýžové</t>
  </si>
  <si>
    <t>ovesné bez lepku</t>
  </si>
  <si>
    <t>Olej</t>
  </si>
  <si>
    <t>100 ml</t>
  </si>
  <si>
    <t>čirok</t>
  </si>
  <si>
    <t>teff světlý</t>
  </si>
  <si>
    <t>teff tmavý</t>
  </si>
  <si>
    <t>quinoa bílá</t>
  </si>
  <si>
    <t>konopné loupané</t>
  </si>
  <si>
    <t>Kaše</t>
  </si>
  <si>
    <t>300 g</t>
  </si>
  <si>
    <t>cizrnová hladká</t>
  </si>
  <si>
    <t>Zrníčka a Semínka</t>
  </si>
  <si>
    <t>Směsi na bezlepkový chléb</t>
  </si>
  <si>
    <t>450 g</t>
  </si>
  <si>
    <t>PARTY na bílý chléb a bagety</t>
  </si>
  <si>
    <t>Bezlepkováéuniverzální směsi na pečení</t>
  </si>
  <si>
    <t>s AMARANTEM</t>
  </si>
  <si>
    <t>s ČIROKEM</t>
  </si>
  <si>
    <t>s TEFFEM</t>
  </si>
  <si>
    <t>s QUINOOU</t>
  </si>
  <si>
    <t>DEVÍTIZRNKA</t>
  </si>
  <si>
    <t>s JABLKEM, ČIROKEM a SKOŘICÍ</t>
  </si>
  <si>
    <t>s KAŠTANEM a VANILKOU</t>
  </si>
  <si>
    <t>s HRUŠKOU a ZÁZVOREM</t>
  </si>
  <si>
    <t>s KOKOSEM a KARDAMOMEM</t>
  </si>
  <si>
    <t xml:space="preserve">kokosová  </t>
  </si>
  <si>
    <t xml:space="preserve">&lt;-- TIP </t>
  </si>
  <si>
    <r>
      <t xml:space="preserve">BODYGUARD s vlákninou a proteiny 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</si>
  <si>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objednané kusy</t>
  </si>
  <si>
    <t>jedn.cena</t>
  </si>
  <si>
    <t>cena celkem</t>
  </si>
  <si>
    <t>Objednávka celkem</t>
  </si>
  <si>
    <t>OBJEDNÁVKOVÝ LIST za zvýhodněné ceny.</t>
  </si>
  <si>
    <t>Jméno a příjmení objednatele:</t>
  </si>
  <si>
    <t xml:space="preserve">   Tel.:</t>
  </si>
  <si>
    <t>AKCE: 12. FÓRUM CELIAKŮ - GLUTEN FREE PRAGUE EXPO 2017</t>
  </si>
  <si>
    <t>KDY: 27.5.2017            KDE: areál PVA EXPO Praha, Letňany</t>
  </si>
  <si>
    <t>(Beranových 667, Praha 9, vstupní hala)</t>
  </si>
  <si>
    <t>Objednávky prosím posílejte na mail: veletrh@advenimedical.cz nejpozději do 24.5.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</si>
</sst>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ooper Black"/>
      <family val="1"/>
    </font>
    <font>
      <b/>
      <sz val="12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0" fillId="0" borderId="0" xfId="0" applyAlignment="1">
      <alignment horizontal="right" indent="1"/>
    </xf>
    <xf numFmtId="0" fontId="0" fillId="0" borderId="0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indent="1"/>
    </xf>
    <xf numFmtId="0" fontId="0" fillId="0" borderId="4" xfId="0" applyBorder="1" applyAlignment="1">
      <alignment horizontal="right" indent="1"/>
    </xf>
    <xf numFmtId="0" fontId="1" fillId="0" borderId="5" xfId="0" applyFont="1" applyBorder="1" applyAlignment="1">
      <alignment horizontal="left" indent="1"/>
    </xf>
    <xf numFmtId="0" fontId="0" fillId="0" borderId="5" xfId="0" applyBorder="1" applyAlignment="1">
      <alignment horizontal="right" indent="1"/>
    </xf>
    <xf numFmtId="4" fontId="0" fillId="0" borderId="6" xfId="0" applyNumberFormat="1" applyBorder="1" applyAlignment="1">
      <alignment horizontal="right" indent="1"/>
    </xf>
    <xf numFmtId="4" fontId="0" fillId="0" borderId="7" xfId="0" applyNumberFormat="1" applyBorder="1" applyAlignment="1">
      <alignment horizontal="right" indent="1"/>
    </xf>
    <xf numFmtId="0" fontId="1" fillId="0" borderId="8" xfId="0" applyFont="1" applyBorder="1" applyAlignment="1">
      <alignment horizontal="left" indent="1"/>
    </xf>
    <xf numFmtId="0" fontId="0" fillId="0" borderId="8" xfId="0" applyBorder="1" applyAlignment="1">
      <alignment horizontal="right" indent="1"/>
    </xf>
    <xf numFmtId="4" fontId="0" fillId="0" borderId="9" xfId="0" applyNumberFormat="1" applyBorder="1" applyAlignment="1">
      <alignment horizontal="right" inden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indent="1"/>
    </xf>
    <xf numFmtId="0" fontId="0" fillId="0" borderId="3" xfId="0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1" fillId="0" borderId="10" xfId="0" applyFont="1" applyBorder="1" applyAlignment="1">
      <alignment horizontal="left" indent="1"/>
    </xf>
    <xf numFmtId="0" fontId="0" fillId="0" borderId="10" xfId="0" applyBorder="1" applyAlignment="1">
      <alignment horizontal="right" indent="1"/>
    </xf>
    <xf numFmtId="4" fontId="0" fillId="0" borderId="11" xfId="0" applyNumberFormat="1" applyBorder="1" applyAlignment="1">
      <alignment horizontal="right" indent="1"/>
    </xf>
    <xf numFmtId="4" fontId="0" fillId="0" borderId="11" xfId="0" applyNumberFormat="1" applyFill="1" applyBorder="1" applyAlignment="1">
      <alignment horizontal="right" indent="1"/>
    </xf>
    <xf numFmtId="4" fontId="0" fillId="0" borderId="7" xfId="0" applyNumberForma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3" fillId="6" borderId="3" xfId="0" applyFont="1" applyFill="1" applyBorder="1" applyAlignment="1">
      <alignment horizontal="left" vertical="center" indent="2"/>
    </xf>
    <xf numFmtId="0" fontId="3" fillId="7" borderId="3" xfId="0" applyFont="1" applyFill="1" applyBorder="1" applyAlignment="1">
      <alignment horizontal="left" vertical="center" indent="2"/>
    </xf>
    <xf numFmtId="0" fontId="3" fillId="5" borderId="3" xfId="0" applyFont="1" applyFill="1" applyBorder="1" applyAlignment="1">
      <alignment horizontal="left" vertical="center" indent="2"/>
    </xf>
    <xf numFmtId="0" fontId="3" fillId="9" borderId="3" xfId="0" applyFont="1" applyFill="1" applyBorder="1" applyAlignment="1">
      <alignment horizontal="left" vertical="center" indent="2"/>
    </xf>
    <xf numFmtId="0" fontId="3" fillId="4" borderId="3" xfId="0" applyFont="1" applyFill="1" applyBorder="1" applyAlignment="1">
      <alignment horizontal="left" vertical="center" indent="2"/>
    </xf>
    <xf numFmtId="0" fontId="3" fillId="10" borderId="3" xfId="0" applyFont="1" applyFill="1" applyBorder="1" applyAlignment="1">
      <alignment horizontal="left" vertical="center" indent="2"/>
    </xf>
    <xf numFmtId="0" fontId="3" fillId="11" borderId="3" xfId="0" applyFont="1" applyFill="1" applyBorder="1" applyAlignment="1">
      <alignment horizontal="left" vertical="center" indent="2"/>
    </xf>
    <xf numFmtId="0" fontId="3" fillId="8" borderId="3" xfId="0" applyFont="1" applyFill="1" applyBorder="1" applyAlignment="1">
      <alignment horizontal="left" vertical="center" indent="2"/>
    </xf>
    <xf numFmtId="0" fontId="3" fillId="12" borderId="3" xfId="0" applyFont="1" applyFill="1" applyBorder="1" applyAlignment="1">
      <alignment horizontal="left" vertical="center" indent="2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2" borderId="12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0" fillId="0" borderId="0" xfId="0" applyBorder="1"/>
    <xf numFmtId="0" fontId="3" fillId="3" borderId="12" xfId="0" applyFont="1" applyFill="1" applyBorder="1" applyAlignment="1">
      <alignment horizontal="left" vertical="center" indent="2"/>
    </xf>
    <xf numFmtId="0" fontId="3" fillId="6" borderId="12" xfId="0" applyFont="1" applyFill="1" applyBorder="1" applyAlignment="1">
      <alignment horizontal="left" vertical="center" indent="2"/>
    </xf>
    <xf numFmtId="0" fontId="3" fillId="7" borderId="12" xfId="0" applyFont="1" applyFill="1" applyBorder="1" applyAlignment="1">
      <alignment horizontal="left" vertical="center" indent="2"/>
    </xf>
    <xf numFmtId="0" fontId="3" fillId="5" borderId="12" xfId="0" applyFont="1" applyFill="1" applyBorder="1" applyAlignment="1">
      <alignment horizontal="left" vertical="center" indent="2"/>
    </xf>
    <xf numFmtId="0" fontId="1" fillId="0" borderId="16" xfId="0" applyFont="1" applyBorder="1" applyAlignment="1">
      <alignment horizontal="left" indent="1"/>
    </xf>
    <xf numFmtId="0" fontId="3" fillId="9" borderId="12" xfId="0" applyFont="1" applyFill="1" applyBorder="1" applyAlignment="1">
      <alignment horizontal="left" vertical="center" indent="2"/>
    </xf>
    <xf numFmtId="0" fontId="3" fillId="4" borderId="12" xfId="0" applyFont="1" applyFill="1" applyBorder="1" applyAlignment="1">
      <alignment horizontal="left" vertical="center" indent="2"/>
    </xf>
    <xf numFmtId="0" fontId="3" fillId="10" borderId="12" xfId="0" applyFont="1" applyFill="1" applyBorder="1" applyAlignment="1">
      <alignment horizontal="left" vertical="center" indent="2"/>
    </xf>
    <xf numFmtId="0" fontId="3" fillId="11" borderId="12" xfId="0" applyFont="1" applyFill="1" applyBorder="1" applyAlignment="1">
      <alignment horizontal="left" vertical="center" indent="2"/>
    </xf>
    <xf numFmtId="0" fontId="3" fillId="8" borderId="12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indent="1"/>
    </xf>
    <xf numFmtId="0" fontId="3" fillId="12" borderId="12" xfId="0" applyFont="1" applyFill="1" applyBorder="1" applyAlignment="1">
      <alignment horizontal="left" vertical="center" indent="2"/>
    </xf>
    <xf numFmtId="0" fontId="9" fillId="0" borderId="17" xfId="0" applyFont="1" applyBorder="1"/>
    <xf numFmtId="0" fontId="9" fillId="0" borderId="18" xfId="0" applyFont="1" applyBorder="1"/>
    <xf numFmtId="0" fontId="9" fillId="0" borderId="18" xfId="0" applyFont="1" applyBorder="1" applyAlignment="1">
      <alignment vertical="center"/>
    </xf>
    <xf numFmtId="0" fontId="0" fillId="0" borderId="0" xfId="0" applyAlignment="1"/>
    <xf numFmtId="0" fontId="1" fillId="0" borderId="3" xfId="0" applyFont="1" applyFill="1" applyBorder="1" applyAlignment="1">
      <alignment horizontal="left" indent="1"/>
    </xf>
    <xf numFmtId="0" fontId="1" fillId="0" borderId="12" xfId="0" applyFont="1" applyFill="1" applyBorder="1" applyAlignment="1">
      <alignment horizontal="left" indent="1"/>
    </xf>
    <xf numFmtId="0" fontId="0" fillId="0" borderId="12" xfId="0" applyBorder="1" applyAlignment="1">
      <alignment horizontal="right" indent="1"/>
    </xf>
    <xf numFmtId="0" fontId="0" fillId="0" borderId="12" xfId="0" applyBorder="1"/>
    <xf numFmtId="3" fontId="0" fillId="0" borderId="0" xfId="0" applyNumberFormat="1"/>
    <xf numFmtId="3" fontId="2" fillId="2" borderId="2" xfId="0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right" indent="1"/>
    </xf>
    <xf numFmtId="3" fontId="0" fillId="0" borderId="7" xfId="0" applyNumberForma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right" indent="1"/>
    </xf>
    <xf numFmtId="3" fontId="0" fillId="0" borderId="11" xfId="0" applyNumberFormat="1" applyFill="1" applyBorder="1" applyAlignment="1">
      <alignment horizontal="right" indent="1"/>
    </xf>
    <xf numFmtId="3" fontId="0" fillId="0" borderId="7" xfId="0" applyNumberFormat="1" applyFill="1" applyBorder="1" applyAlignment="1">
      <alignment horizontal="right" indent="1"/>
    </xf>
    <xf numFmtId="3" fontId="2" fillId="9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10" borderId="2" xfId="0" applyNumberFormat="1" applyFont="1" applyFill="1" applyBorder="1" applyAlignment="1">
      <alignment horizontal="center" vertical="center" wrapText="1"/>
    </xf>
    <xf numFmtId="3" fontId="2" fillId="11" borderId="2" xfId="0" applyNumberFormat="1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1"/>
    </xf>
    <xf numFmtId="3" fontId="2" fillId="12" borderId="2" xfId="0" applyNumberFormat="1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right" indent="1"/>
    </xf>
    <xf numFmtId="3" fontId="0" fillId="0" borderId="6" xfId="0" applyNumberFormat="1" applyBorder="1" applyAlignment="1" applyProtection="1">
      <alignment horizontal="right" indent="1"/>
      <protection locked="0"/>
    </xf>
    <xf numFmtId="3" fontId="0" fillId="0" borderId="7" xfId="0" applyNumberFormat="1" applyBorder="1" applyAlignment="1" applyProtection="1">
      <alignment horizontal="right" indent="1"/>
      <protection locked="0"/>
    </xf>
    <xf numFmtId="3" fontId="0" fillId="0" borderId="9" xfId="0" applyNumberFormat="1" applyBorder="1" applyAlignment="1" applyProtection="1">
      <alignment horizontal="right" indent="1"/>
      <protection locked="0"/>
    </xf>
    <xf numFmtId="3" fontId="0" fillId="0" borderId="11" xfId="0" applyNumberFormat="1" applyBorder="1" applyAlignment="1" applyProtection="1">
      <alignment horizontal="right" indent="1"/>
      <protection locked="0"/>
    </xf>
    <xf numFmtId="3" fontId="0" fillId="0" borderId="11" xfId="0" applyNumberFormat="1" applyFill="1" applyBorder="1" applyAlignment="1" applyProtection="1">
      <alignment horizontal="right" indent="1"/>
      <protection locked="0"/>
    </xf>
    <xf numFmtId="3" fontId="0" fillId="0" borderId="7" xfId="0" applyNumberFormat="1" applyFill="1" applyBorder="1" applyAlignment="1" applyProtection="1">
      <alignment horizontal="right" indent="1"/>
      <protection locked="0"/>
    </xf>
    <xf numFmtId="0" fontId="10" fillId="0" borderId="0" xfId="0" applyFont="1"/>
    <xf numFmtId="0" fontId="1" fillId="0" borderId="0" xfId="0" applyFont="1" applyFill="1" applyBorder="1" applyAlignment="1">
      <alignment horizontal="left" indent="1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 indent="1"/>
      <protection locked="0"/>
    </xf>
    <xf numFmtId="3" fontId="0" fillId="0" borderId="0" xfId="0" applyNumberFormat="1" applyProtection="1"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99FFCC"/>
      <color rgb="FFFFCCFF"/>
      <color rgb="FF008080"/>
      <color rgb="FFCC6600"/>
      <color rgb="FFFF3300"/>
      <color rgb="FFCCCC00"/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tabSelected="1" topLeftCell="A106" workbookViewId="0">
      <selection activeCell="B6" sqref="B6"/>
    </sheetView>
  </sheetViews>
  <sheetFormatPr defaultRowHeight="14.4" x14ac:dyDescent="0.3"/>
  <cols>
    <col min="1" max="1" width="3.6640625" customWidth="1"/>
    <col min="2" max="2" width="51.44140625" customWidth="1"/>
    <col min="3" max="3" width="15" customWidth="1"/>
    <col min="4" max="4" width="9.44140625" style="4" customWidth="1"/>
    <col min="5" max="5" width="11.6640625" customWidth="1"/>
    <col min="6" max="6" width="9.5546875" style="87" customWidth="1"/>
    <col min="7" max="7" width="11.33203125" style="87" customWidth="1"/>
  </cols>
  <sheetData>
    <row r="1" spans="1:15" ht="21" x14ac:dyDescent="0.4">
      <c r="B1" s="119" t="s">
        <v>114</v>
      </c>
      <c r="C1" s="119"/>
      <c r="D1" s="119"/>
      <c r="E1" s="119"/>
    </row>
    <row r="2" spans="1:15" x14ac:dyDescent="0.3">
      <c r="B2" s="120" t="s">
        <v>115</v>
      </c>
      <c r="C2" s="120"/>
      <c r="D2" s="120"/>
      <c r="E2" s="120"/>
    </row>
    <row r="3" spans="1:15" x14ac:dyDescent="0.3">
      <c r="B3" s="121" t="s">
        <v>116</v>
      </c>
      <c r="C3" s="121"/>
      <c r="D3" s="121"/>
      <c r="E3" s="121"/>
    </row>
    <row r="4" spans="1:15" ht="21.75" customHeight="1" x14ac:dyDescent="0.3">
      <c r="B4" s="59" t="s">
        <v>111</v>
      </c>
      <c r="C4" s="59"/>
    </row>
    <row r="5" spans="1:15" ht="15.6" x14ac:dyDescent="0.3">
      <c r="B5" s="113" t="s">
        <v>117</v>
      </c>
      <c r="C5" s="60"/>
      <c r="D5" s="82"/>
      <c r="E5" s="82"/>
    </row>
    <row r="6" spans="1:15" ht="9.6" customHeight="1" thickBot="1" x14ac:dyDescent="0.35"/>
    <row r="7" spans="1:15" ht="21" thickBot="1" x14ac:dyDescent="0.35">
      <c r="B7" s="46" t="s">
        <v>91</v>
      </c>
      <c r="C7" s="62"/>
      <c r="D7" s="7" t="s">
        <v>12</v>
      </c>
      <c r="E7" s="8" t="s">
        <v>108</v>
      </c>
      <c r="F7" s="88" t="s">
        <v>107</v>
      </c>
      <c r="G7" s="88" t="s">
        <v>109</v>
      </c>
      <c r="H7" s="58"/>
    </row>
    <row r="8" spans="1:15" x14ac:dyDescent="0.3">
      <c r="B8" s="9" t="s">
        <v>0</v>
      </c>
      <c r="C8" s="63"/>
      <c r="D8" s="10" t="s">
        <v>13</v>
      </c>
      <c r="E8" s="13">
        <v>56</v>
      </c>
      <c r="F8" s="107"/>
      <c r="G8" s="89">
        <f>E8*F8</f>
        <v>0</v>
      </c>
      <c r="H8" s="58"/>
      <c r="I8" s="58"/>
      <c r="J8" s="58"/>
      <c r="K8" s="58"/>
      <c r="L8" s="58"/>
      <c r="M8" s="58"/>
      <c r="N8" s="58"/>
      <c r="O8" s="58"/>
    </row>
    <row r="9" spans="1:15" x14ac:dyDescent="0.3">
      <c r="B9" s="11" t="s">
        <v>1</v>
      </c>
      <c r="C9" s="64"/>
      <c r="D9" s="12" t="s">
        <v>13</v>
      </c>
      <c r="E9" s="14">
        <v>47</v>
      </c>
      <c r="F9" s="108"/>
      <c r="G9" s="90">
        <f t="shared" ref="G9:G21" si="0">E9*F9</f>
        <v>0</v>
      </c>
      <c r="H9" s="58"/>
      <c r="I9" s="58"/>
      <c r="J9" s="58"/>
      <c r="K9" s="58"/>
      <c r="L9" s="58"/>
      <c r="M9" s="58"/>
      <c r="N9" s="58"/>
      <c r="O9" s="58"/>
    </row>
    <row r="10" spans="1:15" x14ac:dyDescent="0.3">
      <c r="B10" s="11" t="s">
        <v>2</v>
      </c>
      <c r="C10" s="64"/>
      <c r="D10" s="12" t="s">
        <v>13</v>
      </c>
      <c r="E10" s="14">
        <v>66</v>
      </c>
      <c r="F10" s="108"/>
      <c r="G10" s="90">
        <f t="shared" si="0"/>
        <v>0</v>
      </c>
    </row>
    <row r="11" spans="1:15" x14ac:dyDescent="0.3">
      <c r="B11" s="11" t="s">
        <v>3</v>
      </c>
      <c r="C11" s="64"/>
      <c r="D11" s="12" t="s">
        <v>13</v>
      </c>
      <c r="E11" s="14">
        <v>72</v>
      </c>
      <c r="F11" s="108"/>
      <c r="G11" s="90">
        <f t="shared" si="0"/>
        <v>0</v>
      </c>
    </row>
    <row r="12" spans="1:15" x14ac:dyDescent="0.3">
      <c r="A12" s="57"/>
      <c r="B12" s="11" t="s">
        <v>106</v>
      </c>
      <c r="C12" s="81" t="s">
        <v>105</v>
      </c>
      <c r="D12" s="12" t="s">
        <v>92</v>
      </c>
      <c r="E12" s="14">
        <v>68</v>
      </c>
      <c r="F12" s="108"/>
      <c r="G12" s="90">
        <f t="shared" si="0"/>
        <v>0</v>
      </c>
    </row>
    <row r="13" spans="1:15" x14ac:dyDescent="0.3">
      <c r="A13" s="57"/>
      <c r="B13" s="11" t="s">
        <v>4</v>
      </c>
      <c r="C13" s="61" t="s">
        <v>105</v>
      </c>
      <c r="D13" s="12" t="s">
        <v>13</v>
      </c>
      <c r="E13" s="14">
        <v>62</v>
      </c>
      <c r="F13" s="108"/>
      <c r="G13" s="90">
        <f t="shared" si="0"/>
        <v>0</v>
      </c>
    </row>
    <row r="14" spans="1:15" x14ac:dyDescent="0.3">
      <c r="A14" s="57"/>
      <c r="B14" s="11" t="s">
        <v>5</v>
      </c>
      <c r="C14" s="64"/>
      <c r="D14" s="12" t="s">
        <v>13</v>
      </c>
      <c r="E14" s="14">
        <v>54</v>
      </c>
      <c r="F14" s="108"/>
      <c r="G14" s="90">
        <f t="shared" si="0"/>
        <v>0</v>
      </c>
    </row>
    <row r="15" spans="1:15" x14ac:dyDescent="0.3">
      <c r="A15" s="57"/>
      <c r="B15" s="11" t="s">
        <v>6</v>
      </c>
      <c r="C15" s="61" t="s">
        <v>105</v>
      </c>
      <c r="D15" s="12" t="s">
        <v>13</v>
      </c>
      <c r="E15" s="14">
        <v>61</v>
      </c>
      <c r="F15" s="108"/>
      <c r="G15" s="90">
        <f t="shared" si="0"/>
        <v>0</v>
      </c>
    </row>
    <row r="16" spans="1:15" x14ac:dyDescent="0.3">
      <c r="A16" s="57"/>
      <c r="B16" s="11" t="s">
        <v>7</v>
      </c>
      <c r="C16" s="64"/>
      <c r="D16" s="12" t="s">
        <v>13</v>
      </c>
      <c r="E16" s="14">
        <v>47</v>
      </c>
      <c r="F16" s="108"/>
      <c r="G16" s="90">
        <f t="shared" si="0"/>
        <v>0</v>
      </c>
    </row>
    <row r="17" spans="1:7" x14ac:dyDescent="0.3">
      <c r="A17" s="57"/>
      <c r="B17" s="11" t="s">
        <v>8</v>
      </c>
      <c r="C17" s="64"/>
      <c r="D17" s="12" t="s">
        <v>13</v>
      </c>
      <c r="E17" s="14">
        <v>83</v>
      </c>
      <c r="F17" s="108"/>
      <c r="G17" s="90">
        <f t="shared" si="0"/>
        <v>0</v>
      </c>
    </row>
    <row r="18" spans="1:7" x14ac:dyDescent="0.3">
      <c r="A18" s="57"/>
      <c r="B18" s="11" t="s">
        <v>9</v>
      </c>
      <c r="C18" s="64"/>
      <c r="D18" s="12" t="s">
        <v>13</v>
      </c>
      <c r="E18" s="14">
        <v>71</v>
      </c>
      <c r="F18" s="108"/>
      <c r="G18" s="90">
        <f t="shared" si="0"/>
        <v>0</v>
      </c>
    </row>
    <row r="19" spans="1:7" x14ac:dyDescent="0.3">
      <c r="A19" s="57"/>
      <c r="B19" s="11" t="s">
        <v>93</v>
      </c>
      <c r="C19" s="64"/>
      <c r="D19" s="12" t="s">
        <v>13</v>
      </c>
      <c r="E19" s="14">
        <v>60</v>
      </c>
      <c r="F19" s="108"/>
      <c r="G19" s="90">
        <f t="shared" si="0"/>
        <v>0</v>
      </c>
    </row>
    <row r="20" spans="1:7" x14ac:dyDescent="0.3">
      <c r="A20" s="57"/>
      <c r="B20" s="11" t="s">
        <v>10</v>
      </c>
      <c r="C20" s="64"/>
      <c r="D20" s="12" t="s">
        <v>13</v>
      </c>
      <c r="E20" s="14">
        <v>62</v>
      </c>
      <c r="F20" s="108"/>
      <c r="G20" s="90">
        <f t="shared" si="0"/>
        <v>0</v>
      </c>
    </row>
    <row r="21" spans="1:7" ht="15" thickBot="1" x14ac:dyDescent="0.35">
      <c r="A21" s="57"/>
      <c r="B21" s="15" t="s">
        <v>11</v>
      </c>
      <c r="C21" s="65"/>
      <c r="D21" s="16" t="s">
        <v>13</v>
      </c>
      <c r="E21" s="17">
        <v>54</v>
      </c>
      <c r="F21" s="109"/>
      <c r="G21" s="91">
        <f t="shared" si="0"/>
        <v>0</v>
      </c>
    </row>
    <row r="22" spans="1:7" ht="8.4" customHeight="1" thickBot="1" x14ac:dyDescent="0.35">
      <c r="A22" s="57"/>
      <c r="C22" s="66"/>
    </row>
    <row r="23" spans="1:7" ht="21" thickBot="1" x14ac:dyDescent="0.35">
      <c r="A23" s="57"/>
      <c r="B23" s="47" t="s">
        <v>94</v>
      </c>
      <c r="C23" s="67"/>
      <c r="D23" s="18" t="s">
        <v>12</v>
      </c>
      <c r="E23" s="19" t="str">
        <f>$E$7</f>
        <v>jedn.cena</v>
      </c>
      <c r="F23" s="92" t="str">
        <f>$F$7</f>
        <v>objednané kusy</v>
      </c>
      <c r="G23" s="92" t="str">
        <f>$G$7</f>
        <v>cena celkem</v>
      </c>
    </row>
    <row r="24" spans="1:7" x14ac:dyDescent="0.3">
      <c r="A24" s="57"/>
      <c r="B24" s="9" t="s">
        <v>14</v>
      </c>
      <c r="C24" s="61" t="s">
        <v>105</v>
      </c>
      <c r="D24" s="10" t="s">
        <v>16</v>
      </c>
      <c r="E24" s="13">
        <v>67</v>
      </c>
      <c r="F24" s="107"/>
      <c r="G24" s="89">
        <f t="shared" ref="G24:G26" si="1">E24*F24</f>
        <v>0</v>
      </c>
    </row>
    <row r="25" spans="1:7" x14ac:dyDescent="0.3">
      <c r="B25" s="11" t="s">
        <v>14</v>
      </c>
      <c r="C25" s="64"/>
      <c r="D25" s="12" t="s">
        <v>17</v>
      </c>
      <c r="E25" s="14">
        <v>328</v>
      </c>
      <c r="F25" s="108"/>
      <c r="G25" s="90">
        <f t="shared" si="1"/>
        <v>0</v>
      </c>
    </row>
    <row r="26" spans="1:7" ht="15" thickBot="1" x14ac:dyDescent="0.35">
      <c r="B26" s="15" t="s">
        <v>15</v>
      </c>
      <c r="C26" s="65"/>
      <c r="D26" s="16" t="s">
        <v>16</v>
      </c>
      <c r="E26" s="17">
        <v>78</v>
      </c>
      <c r="F26" s="109"/>
      <c r="G26" s="91">
        <f t="shared" si="1"/>
        <v>0</v>
      </c>
    </row>
    <row r="27" spans="1:7" ht="8.4" customHeight="1" thickBot="1" x14ac:dyDescent="0.35">
      <c r="C27" s="66"/>
    </row>
    <row r="28" spans="1:7" ht="21" thickBot="1" x14ac:dyDescent="0.35">
      <c r="B28" s="48" t="s">
        <v>18</v>
      </c>
      <c r="C28" s="68"/>
      <c r="D28" s="20" t="s">
        <v>12</v>
      </c>
      <c r="E28" s="21" t="str">
        <f>$E$7</f>
        <v>jedn.cena</v>
      </c>
      <c r="F28" s="93" t="s">
        <v>107</v>
      </c>
      <c r="G28" s="93" t="str">
        <f>$G$7</f>
        <v>cena celkem</v>
      </c>
    </row>
    <row r="29" spans="1:7" x14ac:dyDescent="0.3">
      <c r="B29" s="9" t="s">
        <v>19</v>
      </c>
      <c r="C29" s="63"/>
      <c r="D29" s="10" t="s">
        <v>25</v>
      </c>
      <c r="E29" s="13">
        <v>53</v>
      </c>
      <c r="F29" s="107"/>
      <c r="G29" s="89">
        <f t="shared" ref="G29:G34" si="2">E29*F29</f>
        <v>0</v>
      </c>
    </row>
    <row r="30" spans="1:7" x14ac:dyDescent="0.3">
      <c r="B30" s="11" t="s">
        <v>20</v>
      </c>
      <c r="C30" s="64"/>
      <c r="D30" s="12" t="s">
        <v>25</v>
      </c>
      <c r="E30" s="14">
        <v>57</v>
      </c>
      <c r="F30" s="108"/>
      <c r="G30" s="90">
        <f t="shared" si="2"/>
        <v>0</v>
      </c>
    </row>
    <row r="31" spans="1:7" x14ac:dyDescent="0.3">
      <c r="B31" s="11" t="s">
        <v>21</v>
      </c>
      <c r="C31" s="64"/>
      <c r="D31" s="12" t="s">
        <v>25</v>
      </c>
      <c r="E31" s="14">
        <v>50</v>
      </c>
      <c r="F31" s="108"/>
      <c r="G31" s="90">
        <f t="shared" si="2"/>
        <v>0</v>
      </c>
    </row>
    <row r="32" spans="1:7" x14ac:dyDescent="0.3">
      <c r="A32" s="57"/>
      <c r="B32" s="11" t="s">
        <v>22</v>
      </c>
      <c r="C32" s="64"/>
      <c r="D32" s="12" t="s">
        <v>25</v>
      </c>
      <c r="E32" s="14">
        <v>41</v>
      </c>
      <c r="F32" s="108"/>
      <c r="G32" s="90">
        <f t="shared" si="2"/>
        <v>0</v>
      </c>
    </row>
    <row r="33" spans="1:7" x14ac:dyDescent="0.3">
      <c r="B33" s="11" t="s">
        <v>23</v>
      </c>
      <c r="C33" s="64"/>
      <c r="D33" s="12" t="s">
        <v>25</v>
      </c>
      <c r="E33" s="14">
        <v>56</v>
      </c>
      <c r="F33" s="108"/>
      <c r="G33" s="90">
        <f t="shared" si="2"/>
        <v>0</v>
      </c>
    </row>
    <row r="34" spans="1:7" ht="15" thickBot="1" x14ac:dyDescent="0.35">
      <c r="B34" s="15" t="s">
        <v>24</v>
      </c>
      <c r="C34" s="65"/>
      <c r="D34" s="16" t="s">
        <v>25</v>
      </c>
      <c r="E34" s="17">
        <v>49</v>
      </c>
      <c r="F34" s="109"/>
      <c r="G34" s="91">
        <f t="shared" si="2"/>
        <v>0</v>
      </c>
    </row>
    <row r="35" spans="1:7" ht="8.4" customHeight="1" thickBot="1" x14ac:dyDescent="0.35">
      <c r="B35" s="2"/>
      <c r="C35" s="2"/>
      <c r="D35" s="5"/>
    </row>
    <row r="36" spans="1:7" ht="21" thickBot="1" x14ac:dyDescent="0.35">
      <c r="B36" s="49" t="s">
        <v>87</v>
      </c>
      <c r="C36" s="69"/>
      <c r="D36" s="22" t="s">
        <v>12</v>
      </c>
      <c r="E36" s="23" t="str">
        <f>$E$7</f>
        <v>jedn.cena</v>
      </c>
      <c r="F36" s="94" t="s">
        <v>107</v>
      </c>
      <c r="G36" s="94" t="str">
        <f>$G$7</f>
        <v>cena celkem</v>
      </c>
    </row>
    <row r="37" spans="1:7" x14ac:dyDescent="0.3">
      <c r="B37" s="9" t="s">
        <v>95</v>
      </c>
      <c r="C37" s="63"/>
      <c r="D37" s="10" t="s">
        <v>88</v>
      </c>
      <c r="E37" s="13">
        <v>41</v>
      </c>
      <c r="F37" s="107"/>
      <c r="G37" s="89">
        <f t="shared" ref="G37:G45" si="3">E37*F37</f>
        <v>0</v>
      </c>
    </row>
    <row r="38" spans="1:7" x14ac:dyDescent="0.3">
      <c r="B38" s="11" t="s">
        <v>96</v>
      </c>
      <c r="C38" s="64"/>
      <c r="D38" s="12" t="s">
        <v>88</v>
      </c>
      <c r="E38" s="14">
        <v>43</v>
      </c>
      <c r="F38" s="108"/>
      <c r="G38" s="90">
        <f t="shared" si="3"/>
        <v>0</v>
      </c>
    </row>
    <row r="39" spans="1:7" x14ac:dyDescent="0.3">
      <c r="B39" s="11" t="s">
        <v>97</v>
      </c>
      <c r="C39" s="64"/>
      <c r="D39" s="12" t="s">
        <v>88</v>
      </c>
      <c r="E39" s="14">
        <v>47</v>
      </c>
      <c r="F39" s="108"/>
      <c r="G39" s="90">
        <f t="shared" si="3"/>
        <v>0</v>
      </c>
    </row>
    <row r="40" spans="1:7" x14ac:dyDescent="0.3">
      <c r="B40" s="11" t="s">
        <v>98</v>
      </c>
      <c r="C40" s="64"/>
      <c r="D40" s="12" t="s">
        <v>88</v>
      </c>
      <c r="E40" s="14">
        <v>88</v>
      </c>
      <c r="F40" s="108"/>
      <c r="G40" s="90">
        <f t="shared" si="3"/>
        <v>0</v>
      </c>
    </row>
    <row r="41" spans="1:7" x14ac:dyDescent="0.3">
      <c r="A41" s="57"/>
      <c r="B41" s="11" t="s">
        <v>99</v>
      </c>
      <c r="C41" s="80" t="s">
        <v>105</v>
      </c>
      <c r="D41" s="12" t="s">
        <v>88</v>
      </c>
      <c r="E41" s="14">
        <v>61</v>
      </c>
      <c r="F41" s="108"/>
      <c r="G41" s="90">
        <f t="shared" si="3"/>
        <v>0</v>
      </c>
    </row>
    <row r="42" spans="1:7" x14ac:dyDescent="0.3">
      <c r="A42" s="57"/>
      <c r="B42" s="11" t="s">
        <v>100</v>
      </c>
      <c r="C42" s="80" t="s">
        <v>105</v>
      </c>
      <c r="D42" s="12" t="s">
        <v>88</v>
      </c>
      <c r="E42" s="14">
        <v>76</v>
      </c>
      <c r="F42" s="108"/>
      <c r="G42" s="90">
        <f t="shared" si="3"/>
        <v>0</v>
      </c>
    </row>
    <row r="43" spans="1:7" x14ac:dyDescent="0.3">
      <c r="A43" s="57"/>
      <c r="B43" s="11" t="s">
        <v>101</v>
      </c>
      <c r="C43" s="61" t="s">
        <v>105</v>
      </c>
      <c r="D43" s="12" t="s">
        <v>88</v>
      </c>
      <c r="E43" s="14">
        <v>62</v>
      </c>
      <c r="F43" s="108"/>
      <c r="G43" s="90">
        <f t="shared" si="3"/>
        <v>0</v>
      </c>
    </row>
    <row r="44" spans="1:7" x14ac:dyDescent="0.3">
      <c r="B44" s="11" t="s">
        <v>102</v>
      </c>
      <c r="C44" s="64"/>
      <c r="D44" s="12" t="s">
        <v>88</v>
      </c>
      <c r="E44" s="14">
        <v>72</v>
      </c>
      <c r="F44" s="108"/>
      <c r="G44" s="90">
        <f t="shared" si="3"/>
        <v>0</v>
      </c>
    </row>
    <row r="45" spans="1:7" ht="15" thickBot="1" x14ac:dyDescent="0.35">
      <c r="B45" s="15" t="s">
        <v>103</v>
      </c>
      <c r="C45" s="65"/>
      <c r="D45" s="16" t="s">
        <v>88</v>
      </c>
      <c r="E45" s="17">
        <v>58</v>
      </c>
      <c r="F45" s="109"/>
      <c r="G45" s="91">
        <f t="shared" si="3"/>
        <v>0</v>
      </c>
    </row>
    <row r="46" spans="1:7" ht="8.4" customHeight="1" thickBot="1" x14ac:dyDescent="0.35">
      <c r="B46" s="3"/>
      <c r="C46" s="3"/>
      <c r="D46" s="6"/>
    </row>
    <row r="47" spans="1:7" ht="21" thickBot="1" x14ac:dyDescent="0.35">
      <c r="B47" s="50" t="s">
        <v>26</v>
      </c>
      <c r="C47" s="70"/>
      <c r="D47" s="28" t="s">
        <v>12</v>
      </c>
      <c r="E47" s="29" t="str">
        <f>$E$7</f>
        <v>jedn.cena</v>
      </c>
      <c r="F47" s="95" t="s">
        <v>107</v>
      </c>
      <c r="G47" s="95" t="str">
        <f>$G$7</f>
        <v>cena celkem</v>
      </c>
    </row>
    <row r="48" spans="1:7" x14ac:dyDescent="0.3">
      <c r="B48" s="9" t="s">
        <v>27</v>
      </c>
      <c r="C48" s="63"/>
      <c r="D48" s="10" t="s">
        <v>25</v>
      </c>
      <c r="E48" s="13">
        <v>77</v>
      </c>
      <c r="F48" s="107"/>
      <c r="G48" s="89">
        <f t="shared" ref="G48:G94" si="4">E48*F48</f>
        <v>0</v>
      </c>
    </row>
    <row r="49" spans="1:7" x14ac:dyDescent="0.3">
      <c r="B49" s="41" t="s">
        <v>28</v>
      </c>
      <c r="C49" s="71"/>
      <c r="D49" s="42" t="s">
        <v>25</v>
      </c>
      <c r="E49" s="43">
        <v>30</v>
      </c>
      <c r="F49" s="110"/>
      <c r="G49" s="96">
        <f t="shared" si="4"/>
        <v>0</v>
      </c>
    </row>
    <row r="50" spans="1:7" x14ac:dyDescent="0.3">
      <c r="B50" s="11" t="s">
        <v>28</v>
      </c>
      <c r="C50" s="64"/>
      <c r="D50" s="12" t="s">
        <v>17</v>
      </c>
      <c r="E50" s="14">
        <v>394</v>
      </c>
      <c r="F50" s="108"/>
      <c r="G50" s="90">
        <f t="shared" si="4"/>
        <v>0</v>
      </c>
    </row>
    <row r="51" spans="1:7" x14ac:dyDescent="0.3">
      <c r="B51" s="11" t="s">
        <v>29</v>
      </c>
      <c r="C51" s="64"/>
      <c r="D51" s="12" t="s">
        <v>25</v>
      </c>
      <c r="E51" s="14">
        <v>62</v>
      </c>
      <c r="F51" s="108"/>
      <c r="G51" s="90">
        <f t="shared" si="4"/>
        <v>0</v>
      </c>
    </row>
    <row r="52" spans="1:7" x14ac:dyDescent="0.3">
      <c r="B52" s="11" t="s">
        <v>89</v>
      </c>
      <c r="C52" s="64"/>
      <c r="D52" s="12" t="s">
        <v>25</v>
      </c>
      <c r="E52" s="14">
        <v>32</v>
      </c>
      <c r="F52" s="108"/>
      <c r="G52" s="90">
        <f t="shared" si="4"/>
        <v>0</v>
      </c>
    </row>
    <row r="53" spans="1:7" x14ac:dyDescent="0.3">
      <c r="B53" s="11" t="s">
        <v>89</v>
      </c>
      <c r="C53" s="64"/>
      <c r="D53" s="12" t="s">
        <v>17</v>
      </c>
      <c r="E53" s="14">
        <v>340</v>
      </c>
      <c r="F53" s="108"/>
      <c r="G53" s="90">
        <f t="shared" si="4"/>
        <v>0</v>
      </c>
    </row>
    <row r="54" spans="1:7" x14ac:dyDescent="0.3">
      <c r="B54" s="11" t="s">
        <v>30</v>
      </c>
      <c r="C54" s="64"/>
      <c r="D54" s="12" t="s">
        <v>25</v>
      </c>
      <c r="E54" s="14">
        <v>25</v>
      </c>
      <c r="F54" s="108"/>
      <c r="G54" s="90">
        <f t="shared" si="4"/>
        <v>0</v>
      </c>
    </row>
    <row r="55" spans="1:7" x14ac:dyDescent="0.3">
      <c r="A55" s="57"/>
      <c r="B55" s="41" t="s">
        <v>30</v>
      </c>
      <c r="C55" s="61" t="s">
        <v>105</v>
      </c>
      <c r="D55" s="42" t="s">
        <v>54</v>
      </c>
      <c r="E55" s="44">
        <v>56</v>
      </c>
      <c r="F55" s="111"/>
      <c r="G55" s="97">
        <f t="shared" si="4"/>
        <v>0</v>
      </c>
    </row>
    <row r="56" spans="1:7" x14ac:dyDescent="0.3">
      <c r="B56" s="11" t="s">
        <v>30</v>
      </c>
      <c r="C56" s="64"/>
      <c r="D56" s="12" t="s">
        <v>17</v>
      </c>
      <c r="E56" s="45">
        <v>227</v>
      </c>
      <c r="F56" s="112"/>
      <c r="G56" s="98">
        <f t="shared" si="4"/>
        <v>0</v>
      </c>
    </row>
    <row r="57" spans="1:7" x14ac:dyDescent="0.3">
      <c r="B57" s="11" t="s">
        <v>31</v>
      </c>
      <c r="C57" s="64"/>
      <c r="D57" s="12" t="s">
        <v>55</v>
      </c>
      <c r="E57" s="45">
        <v>65</v>
      </c>
      <c r="F57" s="112"/>
      <c r="G57" s="98">
        <f t="shared" si="4"/>
        <v>0</v>
      </c>
    </row>
    <row r="58" spans="1:7" x14ac:dyDescent="0.3">
      <c r="B58" s="41" t="s">
        <v>32</v>
      </c>
      <c r="C58" s="71"/>
      <c r="D58" s="42" t="s">
        <v>25</v>
      </c>
      <c r="E58" s="44">
        <v>25</v>
      </c>
      <c r="F58" s="111"/>
      <c r="G58" s="97">
        <f t="shared" si="4"/>
        <v>0</v>
      </c>
    </row>
    <row r="59" spans="1:7" x14ac:dyDescent="0.3">
      <c r="B59" s="11" t="s">
        <v>32</v>
      </c>
      <c r="C59" s="64"/>
      <c r="D59" s="12" t="s">
        <v>17</v>
      </c>
      <c r="E59" s="45">
        <v>336</v>
      </c>
      <c r="F59" s="112"/>
      <c r="G59" s="98">
        <f t="shared" si="4"/>
        <v>0</v>
      </c>
    </row>
    <row r="60" spans="1:7" x14ac:dyDescent="0.3">
      <c r="B60" s="11" t="s">
        <v>33</v>
      </c>
      <c r="C60" s="64"/>
      <c r="D60" s="12" t="s">
        <v>25</v>
      </c>
      <c r="E60" s="45">
        <v>34</v>
      </c>
      <c r="F60" s="112"/>
      <c r="G60" s="98">
        <f t="shared" si="4"/>
        <v>0</v>
      </c>
    </row>
    <row r="61" spans="1:7" x14ac:dyDescent="0.3">
      <c r="B61" s="11" t="s">
        <v>33</v>
      </c>
      <c r="C61" s="64"/>
      <c r="D61" s="12" t="s">
        <v>17</v>
      </c>
      <c r="E61" s="45">
        <v>386</v>
      </c>
      <c r="F61" s="112"/>
      <c r="G61" s="98">
        <f t="shared" si="4"/>
        <v>0</v>
      </c>
    </row>
    <row r="62" spans="1:7" x14ac:dyDescent="0.3">
      <c r="A62" s="57"/>
      <c r="B62" s="11" t="s">
        <v>34</v>
      </c>
      <c r="C62" s="61" t="s">
        <v>105</v>
      </c>
      <c r="D62" s="12" t="s">
        <v>25</v>
      </c>
      <c r="E62" s="45">
        <v>85</v>
      </c>
      <c r="F62" s="112"/>
      <c r="G62" s="98">
        <f t="shared" si="4"/>
        <v>0</v>
      </c>
    </row>
    <row r="63" spans="1:7" x14ac:dyDescent="0.3">
      <c r="A63" s="57"/>
      <c r="B63" s="11" t="s">
        <v>34</v>
      </c>
      <c r="C63" s="64"/>
      <c r="D63" s="12" t="s">
        <v>54</v>
      </c>
      <c r="E63" s="45">
        <v>297</v>
      </c>
      <c r="F63" s="112"/>
      <c r="G63" s="98">
        <f t="shared" si="4"/>
        <v>0</v>
      </c>
    </row>
    <row r="64" spans="1:7" x14ac:dyDescent="0.3">
      <c r="A64" s="57"/>
      <c r="B64" s="11" t="s">
        <v>36</v>
      </c>
      <c r="C64" s="64"/>
      <c r="D64" s="12" t="s">
        <v>25</v>
      </c>
      <c r="E64" s="45">
        <v>74</v>
      </c>
      <c r="F64" s="112"/>
      <c r="G64" s="98">
        <f t="shared" si="4"/>
        <v>0</v>
      </c>
    </row>
    <row r="65" spans="1:7" x14ac:dyDescent="0.3">
      <c r="A65" s="57"/>
      <c r="B65" s="11" t="s">
        <v>104</v>
      </c>
      <c r="C65" s="61" t="s">
        <v>105</v>
      </c>
      <c r="D65" s="12" t="s">
        <v>54</v>
      </c>
      <c r="E65" s="45">
        <v>122</v>
      </c>
      <c r="F65" s="112"/>
      <c r="G65" s="98">
        <f t="shared" si="4"/>
        <v>0</v>
      </c>
    </row>
    <row r="66" spans="1:7" x14ac:dyDescent="0.3">
      <c r="A66" s="57"/>
      <c r="B66" s="11" t="s">
        <v>35</v>
      </c>
      <c r="C66" s="64"/>
      <c r="D66" s="12" t="s">
        <v>25</v>
      </c>
      <c r="E66" s="45">
        <v>51</v>
      </c>
      <c r="F66" s="112"/>
      <c r="G66" s="98">
        <f t="shared" si="4"/>
        <v>0</v>
      </c>
    </row>
    <row r="67" spans="1:7" x14ac:dyDescent="0.3">
      <c r="A67" s="57"/>
      <c r="B67" s="11" t="s">
        <v>35</v>
      </c>
      <c r="C67" s="64"/>
      <c r="D67" s="12" t="s">
        <v>54</v>
      </c>
      <c r="E67" s="45">
        <v>111</v>
      </c>
      <c r="F67" s="112"/>
      <c r="G67" s="98">
        <f t="shared" si="4"/>
        <v>0</v>
      </c>
    </row>
    <row r="68" spans="1:7" x14ac:dyDescent="0.3">
      <c r="A68" s="57"/>
      <c r="B68" s="11" t="s">
        <v>35</v>
      </c>
      <c r="C68" s="64"/>
      <c r="D68" s="12" t="s">
        <v>17</v>
      </c>
      <c r="E68" s="45">
        <v>237</v>
      </c>
      <c r="F68" s="112"/>
      <c r="G68" s="98">
        <f t="shared" si="4"/>
        <v>0</v>
      </c>
    </row>
    <row r="69" spans="1:7" x14ac:dyDescent="0.3">
      <c r="A69" s="57"/>
      <c r="B69" s="11" t="s">
        <v>37</v>
      </c>
      <c r="C69" s="64"/>
      <c r="D69" s="12" t="s">
        <v>25</v>
      </c>
      <c r="E69" s="45">
        <v>32</v>
      </c>
      <c r="F69" s="112"/>
      <c r="G69" s="98">
        <f t="shared" si="4"/>
        <v>0</v>
      </c>
    </row>
    <row r="70" spans="1:7" x14ac:dyDescent="0.3">
      <c r="A70" s="57"/>
      <c r="B70" s="11" t="s">
        <v>37</v>
      </c>
      <c r="C70" s="64"/>
      <c r="D70" s="12" t="s">
        <v>17</v>
      </c>
      <c r="E70" s="45">
        <v>361</v>
      </c>
      <c r="F70" s="112"/>
      <c r="G70" s="98">
        <f t="shared" si="4"/>
        <v>0</v>
      </c>
    </row>
    <row r="71" spans="1:7" x14ac:dyDescent="0.3">
      <c r="A71" s="57"/>
      <c r="B71" s="11" t="s">
        <v>38</v>
      </c>
      <c r="C71" s="64"/>
      <c r="D71" s="12" t="s">
        <v>25</v>
      </c>
      <c r="E71" s="45">
        <v>39</v>
      </c>
      <c r="F71" s="112"/>
      <c r="G71" s="98">
        <f t="shared" si="4"/>
        <v>0</v>
      </c>
    </row>
    <row r="72" spans="1:7" x14ac:dyDescent="0.3">
      <c r="A72" s="57"/>
      <c r="B72" s="11" t="s">
        <v>38</v>
      </c>
      <c r="C72" s="64"/>
      <c r="D72" s="12" t="s">
        <v>17</v>
      </c>
      <c r="E72" s="45">
        <v>443</v>
      </c>
      <c r="F72" s="112"/>
      <c r="G72" s="98">
        <f t="shared" si="4"/>
        <v>0</v>
      </c>
    </row>
    <row r="73" spans="1:7" x14ac:dyDescent="0.3">
      <c r="A73" s="57"/>
      <c r="B73" s="11" t="s">
        <v>39</v>
      </c>
      <c r="C73" s="64"/>
      <c r="D73" s="12" t="s">
        <v>25</v>
      </c>
      <c r="E73" s="45">
        <v>33</v>
      </c>
      <c r="F73" s="112"/>
      <c r="G73" s="98">
        <f t="shared" si="4"/>
        <v>0</v>
      </c>
    </row>
    <row r="74" spans="1:7" x14ac:dyDescent="0.3">
      <c r="A74" s="57"/>
      <c r="B74" s="11" t="s">
        <v>39</v>
      </c>
      <c r="C74" s="64"/>
      <c r="D74" s="12" t="s">
        <v>17</v>
      </c>
      <c r="E74" s="45">
        <v>398</v>
      </c>
      <c r="F74" s="112"/>
      <c r="G74" s="98">
        <f t="shared" si="4"/>
        <v>0</v>
      </c>
    </row>
    <row r="75" spans="1:7" x14ac:dyDescent="0.3">
      <c r="A75" s="57"/>
      <c r="B75" s="11" t="s">
        <v>40</v>
      </c>
      <c r="C75" s="64"/>
      <c r="D75" s="12" t="s">
        <v>25</v>
      </c>
      <c r="E75" s="45">
        <v>31</v>
      </c>
      <c r="F75" s="112"/>
      <c r="G75" s="98">
        <f t="shared" si="4"/>
        <v>0</v>
      </c>
    </row>
    <row r="76" spans="1:7" x14ac:dyDescent="0.3">
      <c r="A76" s="57"/>
      <c r="B76" s="11" t="s">
        <v>40</v>
      </c>
      <c r="C76" s="64"/>
      <c r="D76" s="12" t="s">
        <v>17</v>
      </c>
      <c r="E76" s="45">
        <v>382</v>
      </c>
      <c r="F76" s="112"/>
      <c r="G76" s="98">
        <f t="shared" si="4"/>
        <v>0</v>
      </c>
    </row>
    <row r="77" spans="1:7" x14ac:dyDescent="0.3">
      <c r="A77" s="57"/>
      <c r="B77" s="11" t="s">
        <v>41</v>
      </c>
      <c r="C77" s="64"/>
      <c r="D77" s="12" t="s">
        <v>25</v>
      </c>
      <c r="E77" s="45">
        <v>26</v>
      </c>
      <c r="F77" s="112"/>
      <c r="G77" s="98">
        <f t="shared" si="4"/>
        <v>0</v>
      </c>
    </row>
    <row r="78" spans="1:7" x14ac:dyDescent="0.3">
      <c r="A78" s="57"/>
      <c r="B78" s="11" t="s">
        <v>41</v>
      </c>
      <c r="C78" s="64"/>
      <c r="D78" s="12" t="s">
        <v>17</v>
      </c>
      <c r="E78" s="45">
        <v>224</v>
      </c>
      <c r="F78" s="112"/>
      <c r="G78" s="98">
        <f t="shared" si="4"/>
        <v>0</v>
      </c>
    </row>
    <row r="79" spans="1:7" x14ac:dyDescent="0.3">
      <c r="A79" s="57"/>
      <c r="B79" s="11" t="s">
        <v>42</v>
      </c>
      <c r="C79" s="64"/>
      <c r="D79" s="12" t="s">
        <v>25</v>
      </c>
      <c r="E79" s="45">
        <v>39</v>
      </c>
      <c r="F79" s="112"/>
      <c r="G79" s="98">
        <f t="shared" si="4"/>
        <v>0</v>
      </c>
    </row>
    <row r="80" spans="1:7" x14ac:dyDescent="0.3">
      <c r="A80" s="57"/>
      <c r="B80" s="11" t="s">
        <v>43</v>
      </c>
      <c r="C80" s="64"/>
      <c r="D80" s="12" t="s">
        <v>25</v>
      </c>
      <c r="E80" s="45">
        <v>64</v>
      </c>
      <c r="F80" s="112"/>
      <c r="G80" s="98">
        <f t="shared" si="4"/>
        <v>0</v>
      </c>
    </row>
    <row r="81" spans="1:7" x14ac:dyDescent="0.3">
      <c r="A81" s="57"/>
      <c r="B81" s="41" t="s">
        <v>44</v>
      </c>
      <c r="C81" s="71"/>
      <c r="D81" s="42" t="s">
        <v>25</v>
      </c>
      <c r="E81" s="44">
        <v>22</v>
      </c>
      <c r="F81" s="111"/>
      <c r="G81" s="97">
        <f t="shared" si="4"/>
        <v>0</v>
      </c>
    </row>
    <row r="82" spans="1:7" x14ac:dyDescent="0.3">
      <c r="A82" s="57"/>
      <c r="B82" s="11" t="s">
        <v>44</v>
      </c>
      <c r="C82" s="64"/>
      <c r="D82" s="12" t="s">
        <v>17</v>
      </c>
      <c r="E82" s="45">
        <v>168</v>
      </c>
      <c r="F82" s="112"/>
      <c r="G82" s="98">
        <f t="shared" si="4"/>
        <v>0</v>
      </c>
    </row>
    <row r="83" spans="1:7" x14ac:dyDescent="0.3">
      <c r="A83" s="57"/>
      <c r="B83" s="11" t="s">
        <v>45</v>
      </c>
      <c r="C83" s="64"/>
      <c r="D83" s="12" t="s">
        <v>25</v>
      </c>
      <c r="E83" s="45">
        <v>44</v>
      </c>
      <c r="F83" s="112"/>
      <c r="G83" s="98">
        <f t="shared" si="4"/>
        <v>0</v>
      </c>
    </row>
    <row r="84" spans="1:7" x14ac:dyDescent="0.3">
      <c r="A84" s="57"/>
      <c r="B84" s="11" t="s">
        <v>46</v>
      </c>
      <c r="C84" s="64"/>
      <c r="D84" s="12" t="s">
        <v>25</v>
      </c>
      <c r="E84" s="45">
        <v>37</v>
      </c>
      <c r="F84" s="112"/>
      <c r="G84" s="98">
        <f t="shared" si="4"/>
        <v>0</v>
      </c>
    </row>
    <row r="85" spans="1:7" x14ac:dyDescent="0.3">
      <c r="A85" s="57"/>
      <c r="B85" s="41" t="s">
        <v>47</v>
      </c>
      <c r="C85" s="71"/>
      <c r="D85" s="42" t="s">
        <v>25</v>
      </c>
      <c r="E85" s="44">
        <v>26</v>
      </c>
      <c r="F85" s="111"/>
      <c r="G85" s="97">
        <f t="shared" si="4"/>
        <v>0</v>
      </c>
    </row>
    <row r="86" spans="1:7" x14ac:dyDescent="0.3">
      <c r="A86" s="57"/>
      <c r="B86" s="11" t="s">
        <v>47</v>
      </c>
      <c r="C86" s="64"/>
      <c r="D86" s="12" t="s">
        <v>17</v>
      </c>
      <c r="E86" s="45">
        <v>319</v>
      </c>
      <c r="F86" s="112"/>
      <c r="G86" s="98">
        <f t="shared" si="4"/>
        <v>0</v>
      </c>
    </row>
    <row r="87" spans="1:7" x14ac:dyDescent="0.3">
      <c r="A87" s="57"/>
      <c r="B87" s="11" t="s">
        <v>48</v>
      </c>
      <c r="C87" s="64"/>
      <c r="D87" s="12" t="s">
        <v>55</v>
      </c>
      <c r="E87" s="45">
        <v>74</v>
      </c>
      <c r="F87" s="112"/>
      <c r="G87" s="98">
        <f t="shared" si="4"/>
        <v>0</v>
      </c>
    </row>
    <row r="88" spans="1:7" x14ac:dyDescent="0.3">
      <c r="A88" s="57"/>
      <c r="B88" s="41" t="s">
        <v>49</v>
      </c>
      <c r="C88" s="71"/>
      <c r="D88" s="42" t="s">
        <v>25</v>
      </c>
      <c r="E88" s="44">
        <v>23</v>
      </c>
      <c r="F88" s="111"/>
      <c r="G88" s="97">
        <f t="shared" si="4"/>
        <v>0</v>
      </c>
    </row>
    <row r="89" spans="1:7" x14ac:dyDescent="0.3">
      <c r="A89" s="57"/>
      <c r="B89" s="11" t="s">
        <v>49</v>
      </c>
      <c r="C89" s="64"/>
      <c r="D89" s="12" t="s">
        <v>17</v>
      </c>
      <c r="E89" s="45">
        <v>291</v>
      </c>
      <c r="F89" s="112"/>
      <c r="G89" s="98">
        <f t="shared" si="4"/>
        <v>0</v>
      </c>
    </row>
    <row r="90" spans="1:7" x14ac:dyDescent="0.3">
      <c r="A90" s="57"/>
      <c r="B90" s="11" t="s">
        <v>50</v>
      </c>
      <c r="C90" s="64"/>
      <c r="D90" s="12" t="s">
        <v>25</v>
      </c>
      <c r="E90" s="45">
        <v>22</v>
      </c>
      <c r="F90" s="112"/>
      <c r="G90" s="98">
        <f t="shared" si="4"/>
        <v>0</v>
      </c>
    </row>
    <row r="91" spans="1:7" x14ac:dyDescent="0.3">
      <c r="A91" s="57"/>
      <c r="B91" s="11" t="s">
        <v>50</v>
      </c>
      <c r="C91" s="64"/>
      <c r="D91" s="12" t="s">
        <v>17</v>
      </c>
      <c r="E91" s="45">
        <v>164</v>
      </c>
      <c r="F91" s="112"/>
      <c r="G91" s="98">
        <f t="shared" si="4"/>
        <v>0</v>
      </c>
    </row>
    <row r="92" spans="1:7" x14ac:dyDescent="0.3">
      <c r="A92" s="57"/>
      <c r="B92" s="11" t="s">
        <v>51</v>
      </c>
      <c r="C92" s="64"/>
      <c r="D92" s="12" t="s">
        <v>25</v>
      </c>
      <c r="E92" s="45">
        <v>69</v>
      </c>
      <c r="F92" s="112"/>
      <c r="G92" s="98">
        <f t="shared" si="4"/>
        <v>0</v>
      </c>
    </row>
    <row r="93" spans="1:7" x14ac:dyDescent="0.3">
      <c r="A93" s="57"/>
      <c r="B93" s="11" t="s">
        <v>52</v>
      </c>
      <c r="C93" s="80" t="s">
        <v>105</v>
      </c>
      <c r="D93" s="12" t="s">
        <v>25</v>
      </c>
      <c r="E93" s="45">
        <v>54</v>
      </c>
      <c r="F93" s="112"/>
      <c r="G93" s="98">
        <f t="shared" si="4"/>
        <v>0</v>
      </c>
    </row>
    <row r="94" spans="1:7" x14ac:dyDescent="0.3">
      <c r="B94" s="41" t="s">
        <v>53</v>
      </c>
      <c r="C94" s="71"/>
      <c r="D94" s="42" t="s">
        <v>25</v>
      </c>
      <c r="E94" s="44">
        <v>54</v>
      </c>
      <c r="F94" s="111"/>
      <c r="G94" s="97">
        <f t="shared" si="4"/>
        <v>0</v>
      </c>
    </row>
    <row r="95" spans="1:7" ht="8.4" customHeight="1" thickBot="1" x14ac:dyDescent="0.35">
      <c r="B95" s="1"/>
      <c r="C95" s="2"/>
    </row>
    <row r="96" spans="1:7" ht="21" thickBot="1" x14ac:dyDescent="0.35">
      <c r="B96" s="51" t="s">
        <v>56</v>
      </c>
      <c r="C96" s="72"/>
      <c r="D96" s="30" t="s">
        <v>12</v>
      </c>
      <c r="E96" s="31" t="str">
        <f>$E$7</f>
        <v>jedn.cena</v>
      </c>
      <c r="F96" s="99" t="s">
        <v>107</v>
      </c>
      <c r="G96" s="99" t="str">
        <f>$G$7</f>
        <v>cena celkem</v>
      </c>
    </row>
    <row r="97" spans="1:7" x14ac:dyDescent="0.3">
      <c r="B97" s="9" t="s">
        <v>57</v>
      </c>
      <c r="C97" s="63"/>
      <c r="D97" s="10" t="s">
        <v>25</v>
      </c>
      <c r="E97" s="13">
        <v>37</v>
      </c>
      <c r="F97" s="107"/>
      <c r="G97" s="89">
        <f t="shared" ref="G97:G102" si="5">E97*F97</f>
        <v>0</v>
      </c>
    </row>
    <row r="98" spans="1:7" x14ac:dyDescent="0.3">
      <c r="A98" s="57"/>
      <c r="B98" s="11" t="s">
        <v>57</v>
      </c>
      <c r="C98" s="61" t="s">
        <v>105</v>
      </c>
      <c r="D98" s="12" t="s">
        <v>54</v>
      </c>
      <c r="E98" s="14">
        <v>72</v>
      </c>
      <c r="F98" s="108"/>
      <c r="G98" s="90">
        <f t="shared" si="5"/>
        <v>0</v>
      </c>
    </row>
    <row r="99" spans="1:7" x14ac:dyDescent="0.3">
      <c r="B99" s="11" t="s">
        <v>57</v>
      </c>
      <c r="C99" s="64"/>
      <c r="D99" s="12" t="s">
        <v>17</v>
      </c>
      <c r="E99" s="14">
        <v>237</v>
      </c>
      <c r="F99" s="108"/>
      <c r="G99" s="90">
        <f t="shared" si="5"/>
        <v>0</v>
      </c>
    </row>
    <row r="100" spans="1:7" x14ac:dyDescent="0.3">
      <c r="B100" s="11" t="s">
        <v>58</v>
      </c>
      <c r="C100" s="64"/>
      <c r="D100" s="12" t="s">
        <v>25</v>
      </c>
      <c r="E100" s="14">
        <v>56</v>
      </c>
      <c r="F100" s="108"/>
      <c r="G100" s="90">
        <f t="shared" si="5"/>
        <v>0</v>
      </c>
    </row>
    <row r="101" spans="1:7" x14ac:dyDescent="0.3">
      <c r="B101" s="11" t="s">
        <v>59</v>
      </c>
      <c r="C101" s="64"/>
      <c r="D101" s="12" t="s">
        <v>16</v>
      </c>
      <c r="E101" s="14">
        <v>39</v>
      </c>
      <c r="F101" s="108"/>
      <c r="G101" s="90">
        <f t="shared" si="5"/>
        <v>0</v>
      </c>
    </row>
    <row r="102" spans="1:7" ht="15" thickBot="1" x14ac:dyDescent="0.35">
      <c r="B102" s="15" t="s">
        <v>60</v>
      </c>
      <c r="C102" s="65"/>
      <c r="D102" s="16" t="s">
        <v>16</v>
      </c>
      <c r="E102" s="17">
        <v>36</v>
      </c>
      <c r="F102" s="109"/>
      <c r="G102" s="91">
        <f t="shared" si="5"/>
        <v>0</v>
      </c>
    </row>
    <row r="103" spans="1:7" ht="8.4" customHeight="1" thickBot="1" x14ac:dyDescent="0.35">
      <c r="C103" s="66"/>
    </row>
    <row r="104" spans="1:7" ht="21" thickBot="1" x14ac:dyDescent="0.35">
      <c r="B104" s="52" t="s">
        <v>61</v>
      </c>
      <c r="C104" s="73"/>
      <c r="D104" s="24" t="s">
        <v>12</v>
      </c>
      <c r="E104" s="25" t="str">
        <f>$E$7</f>
        <v>jedn.cena</v>
      </c>
      <c r="F104" s="100" t="s">
        <v>107</v>
      </c>
      <c r="G104" s="100" t="str">
        <f>$G$7</f>
        <v>cena celkem</v>
      </c>
    </row>
    <row r="105" spans="1:7" x14ac:dyDescent="0.3">
      <c r="A105" s="57"/>
      <c r="B105" s="9" t="s">
        <v>73</v>
      </c>
      <c r="C105" s="79" t="s">
        <v>105</v>
      </c>
      <c r="D105" s="10" t="s">
        <v>55</v>
      </c>
      <c r="E105" s="13">
        <v>28</v>
      </c>
      <c r="F105" s="107"/>
      <c r="G105" s="89">
        <f t="shared" ref="G105:G107" si="6">E105*F105</f>
        <v>0</v>
      </c>
    </row>
    <row r="106" spans="1:7" x14ac:dyDescent="0.3">
      <c r="A106" s="57"/>
      <c r="B106" s="11" t="s">
        <v>62</v>
      </c>
      <c r="C106" s="61" t="s">
        <v>105</v>
      </c>
      <c r="D106" s="12" t="s">
        <v>71</v>
      </c>
      <c r="E106" s="14">
        <v>15</v>
      </c>
      <c r="F106" s="108"/>
      <c r="G106" s="90">
        <f t="shared" si="6"/>
        <v>0</v>
      </c>
    </row>
    <row r="107" spans="1:7" ht="15" thickBot="1" x14ac:dyDescent="0.35">
      <c r="B107" s="15" t="s">
        <v>63</v>
      </c>
      <c r="C107" s="65"/>
      <c r="D107" s="16" t="s">
        <v>72</v>
      </c>
      <c r="E107" s="17">
        <v>45</v>
      </c>
      <c r="F107" s="109"/>
      <c r="G107" s="91">
        <f t="shared" si="6"/>
        <v>0</v>
      </c>
    </row>
    <row r="108" spans="1:7" ht="8.4" customHeight="1" thickBot="1" x14ac:dyDescent="0.35">
      <c r="C108" s="66"/>
    </row>
    <row r="109" spans="1:7" ht="21" thickBot="1" x14ac:dyDescent="0.35">
      <c r="B109" s="53" t="s">
        <v>64</v>
      </c>
      <c r="C109" s="74"/>
      <c r="D109" s="32" t="s">
        <v>12</v>
      </c>
      <c r="E109" s="33" t="str">
        <f>$E$7</f>
        <v>jedn.cena</v>
      </c>
      <c r="F109" s="101" t="s">
        <v>107</v>
      </c>
      <c r="G109" s="101" t="str">
        <f>$G$7</f>
        <v>cena celkem</v>
      </c>
    </row>
    <row r="110" spans="1:7" x14ac:dyDescent="0.3">
      <c r="B110" s="9" t="s">
        <v>65</v>
      </c>
      <c r="C110" s="63"/>
      <c r="D110" s="10" t="s">
        <v>25</v>
      </c>
      <c r="E110" s="13">
        <v>28</v>
      </c>
      <c r="F110" s="107"/>
      <c r="G110" s="89">
        <f t="shared" ref="G110:G115" si="7">E110*F110</f>
        <v>0</v>
      </c>
    </row>
    <row r="111" spans="1:7" x14ac:dyDescent="0.3">
      <c r="B111" s="11" t="s">
        <v>66</v>
      </c>
      <c r="C111" s="64"/>
      <c r="D111" s="12" t="s">
        <v>25</v>
      </c>
      <c r="E111" s="14">
        <v>28</v>
      </c>
      <c r="F111" s="108"/>
      <c r="G111" s="90">
        <f t="shared" si="7"/>
        <v>0</v>
      </c>
    </row>
    <row r="112" spans="1:7" x14ac:dyDescent="0.3">
      <c r="B112" s="11" t="s">
        <v>68</v>
      </c>
      <c r="C112" s="64"/>
      <c r="D112" s="12" t="s">
        <v>25</v>
      </c>
      <c r="E112" s="14">
        <v>30</v>
      </c>
      <c r="F112" s="108"/>
      <c r="G112" s="90">
        <f t="shared" si="7"/>
        <v>0</v>
      </c>
    </row>
    <row r="113" spans="2:7" x14ac:dyDescent="0.3">
      <c r="B113" s="11" t="s">
        <v>67</v>
      </c>
      <c r="C113" s="64"/>
      <c r="D113" s="12" t="s">
        <v>25</v>
      </c>
      <c r="E113" s="14">
        <v>32</v>
      </c>
      <c r="F113" s="108"/>
      <c r="G113" s="90">
        <f t="shared" si="7"/>
        <v>0</v>
      </c>
    </row>
    <row r="114" spans="2:7" x14ac:dyDescent="0.3">
      <c r="B114" s="11" t="s">
        <v>69</v>
      </c>
      <c r="C114" s="64"/>
      <c r="D114" s="12" t="s">
        <v>25</v>
      </c>
      <c r="E114" s="14">
        <v>53</v>
      </c>
      <c r="F114" s="108"/>
      <c r="G114" s="90">
        <f t="shared" si="7"/>
        <v>0</v>
      </c>
    </row>
    <row r="115" spans="2:7" ht="15" thickBot="1" x14ac:dyDescent="0.35">
      <c r="B115" s="15" t="s">
        <v>70</v>
      </c>
      <c r="C115" s="65"/>
      <c r="D115" s="16" t="s">
        <v>25</v>
      </c>
      <c r="E115" s="17">
        <v>103</v>
      </c>
      <c r="F115" s="109"/>
      <c r="G115" s="91">
        <f t="shared" si="7"/>
        <v>0</v>
      </c>
    </row>
    <row r="116" spans="2:7" ht="8.4" customHeight="1" thickBot="1" x14ac:dyDescent="0.35">
      <c r="C116" s="66"/>
    </row>
    <row r="117" spans="2:7" ht="21" thickBot="1" x14ac:dyDescent="0.35">
      <c r="B117" s="54" t="s">
        <v>74</v>
      </c>
      <c r="C117" s="75"/>
      <c r="D117" s="34" t="s">
        <v>12</v>
      </c>
      <c r="E117" s="35" t="str">
        <f>$E$7</f>
        <v>jedn.cena</v>
      </c>
      <c r="F117" s="102" t="s">
        <v>107</v>
      </c>
      <c r="G117" s="102" t="str">
        <f>$G$7</f>
        <v>cena celkem</v>
      </c>
    </row>
    <row r="118" spans="2:7" x14ac:dyDescent="0.3">
      <c r="B118" s="9" t="s">
        <v>75</v>
      </c>
      <c r="C118" s="63"/>
      <c r="D118" s="10" t="s">
        <v>25</v>
      </c>
      <c r="E118" s="13">
        <v>29</v>
      </c>
      <c r="F118" s="107"/>
      <c r="G118" s="89">
        <f t="shared" ref="G118:G122" si="8">E118*F118</f>
        <v>0</v>
      </c>
    </row>
    <row r="119" spans="2:7" x14ac:dyDescent="0.3">
      <c r="B119" s="11" t="s">
        <v>79</v>
      </c>
      <c r="C119" s="64"/>
      <c r="D119" s="12" t="s">
        <v>25</v>
      </c>
      <c r="E119" s="14">
        <v>33</v>
      </c>
      <c r="F119" s="108"/>
      <c r="G119" s="90">
        <f t="shared" si="8"/>
        <v>0</v>
      </c>
    </row>
    <row r="120" spans="2:7" x14ac:dyDescent="0.3">
      <c r="B120" s="11" t="s">
        <v>76</v>
      </c>
      <c r="C120" s="64"/>
      <c r="D120" s="12" t="s">
        <v>25</v>
      </c>
      <c r="E120" s="14">
        <v>29</v>
      </c>
      <c r="F120" s="108"/>
      <c r="G120" s="90">
        <f t="shared" si="8"/>
        <v>0</v>
      </c>
    </row>
    <row r="121" spans="2:7" x14ac:dyDescent="0.3">
      <c r="B121" s="11" t="s">
        <v>77</v>
      </c>
      <c r="C121" s="64"/>
      <c r="D121" s="12" t="s">
        <v>72</v>
      </c>
      <c r="E121" s="14">
        <v>55</v>
      </c>
      <c r="F121" s="108"/>
      <c r="G121" s="90">
        <f t="shared" si="8"/>
        <v>0</v>
      </c>
    </row>
    <row r="122" spans="2:7" ht="15" thickBot="1" x14ac:dyDescent="0.35">
      <c r="B122" s="15" t="s">
        <v>78</v>
      </c>
      <c r="C122" s="65"/>
      <c r="D122" s="16" t="s">
        <v>25</v>
      </c>
      <c r="E122" s="17">
        <v>28</v>
      </c>
      <c r="F122" s="109"/>
      <c r="G122" s="91">
        <f t="shared" si="8"/>
        <v>0</v>
      </c>
    </row>
    <row r="123" spans="2:7" ht="8.4" customHeight="1" thickBot="1" x14ac:dyDescent="0.35">
      <c r="C123" s="66"/>
    </row>
    <row r="124" spans="2:7" ht="21" thickBot="1" x14ac:dyDescent="0.35">
      <c r="B124" s="55" t="s">
        <v>80</v>
      </c>
      <c r="C124" s="76"/>
      <c r="D124" s="26" t="s">
        <v>12</v>
      </c>
      <c r="E124" s="27" t="str">
        <f>$E$7</f>
        <v>jedn.cena</v>
      </c>
      <c r="F124" s="103" t="s">
        <v>107</v>
      </c>
      <c r="G124" s="103" t="str">
        <f>$G$7</f>
        <v>cena celkem</v>
      </c>
    </row>
    <row r="125" spans="2:7" ht="15" thickBot="1" x14ac:dyDescent="0.35">
      <c r="B125" s="38" t="s">
        <v>31</v>
      </c>
      <c r="C125" s="77"/>
      <c r="D125" s="39" t="s">
        <v>81</v>
      </c>
      <c r="E125" s="40">
        <v>132</v>
      </c>
      <c r="F125" s="104"/>
      <c r="G125" s="104">
        <f t="shared" ref="G125" si="9">E125*F125</f>
        <v>0</v>
      </c>
    </row>
    <row r="126" spans="2:7" ht="8.4" customHeight="1" thickBot="1" x14ac:dyDescent="0.35">
      <c r="C126" s="66"/>
    </row>
    <row r="127" spans="2:7" ht="21" thickBot="1" x14ac:dyDescent="0.35">
      <c r="B127" s="56" t="s">
        <v>90</v>
      </c>
      <c r="C127" s="78"/>
      <c r="D127" s="36" t="s">
        <v>12</v>
      </c>
      <c r="E127" s="37" t="str">
        <f>$E$7</f>
        <v>jedn.cena</v>
      </c>
      <c r="F127" s="105" t="s">
        <v>107</v>
      </c>
      <c r="G127" s="105" t="str">
        <f>$G$7</f>
        <v>cena celkem</v>
      </c>
    </row>
    <row r="128" spans="2:7" x14ac:dyDescent="0.3">
      <c r="B128" s="9" t="s">
        <v>82</v>
      </c>
      <c r="C128" s="63"/>
      <c r="D128" s="10" t="s">
        <v>25</v>
      </c>
      <c r="E128" s="13">
        <v>22</v>
      </c>
      <c r="F128" s="107"/>
      <c r="G128" s="89">
        <f t="shared" ref="G128:G133" si="10">E128*F128</f>
        <v>0</v>
      </c>
    </row>
    <row r="129" spans="2:7" x14ac:dyDescent="0.3">
      <c r="B129" s="11" t="s">
        <v>83</v>
      </c>
      <c r="C129" s="64"/>
      <c r="D129" s="12" t="s">
        <v>55</v>
      </c>
      <c r="E129" s="14">
        <v>40</v>
      </c>
      <c r="F129" s="108"/>
      <c r="G129" s="90">
        <f t="shared" si="10"/>
        <v>0</v>
      </c>
    </row>
    <row r="130" spans="2:7" x14ac:dyDescent="0.3">
      <c r="B130" s="11" t="s">
        <v>84</v>
      </c>
      <c r="C130" s="64"/>
      <c r="D130" s="12" t="s">
        <v>55</v>
      </c>
      <c r="E130" s="14">
        <v>40</v>
      </c>
      <c r="F130" s="108"/>
      <c r="G130" s="90">
        <f t="shared" si="10"/>
        <v>0</v>
      </c>
    </row>
    <row r="131" spans="2:7" x14ac:dyDescent="0.3">
      <c r="B131" s="11" t="s">
        <v>85</v>
      </c>
      <c r="C131" s="64"/>
      <c r="D131" s="12" t="s">
        <v>25</v>
      </c>
      <c r="E131" s="14">
        <v>63</v>
      </c>
      <c r="F131" s="108"/>
      <c r="G131" s="90">
        <f t="shared" si="10"/>
        <v>0</v>
      </c>
    </row>
    <row r="132" spans="2:7" x14ac:dyDescent="0.3">
      <c r="B132" s="11" t="s">
        <v>86</v>
      </c>
      <c r="C132" s="64"/>
      <c r="D132" s="12" t="s">
        <v>72</v>
      </c>
      <c r="E132" s="14">
        <v>40</v>
      </c>
      <c r="F132" s="108"/>
      <c r="G132" s="90">
        <f t="shared" si="10"/>
        <v>0</v>
      </c>
    </row>
    <row r="133" spans="2:7" ht="15" thickBot="1" x14ac:dyDescent="0.35">
      <c r="B133" s="15" t="s">
        <v>31</v>
      </c>
      <c r="C133" s="65"/>
      <c r="D133" s="16" t="s">
        <v>72</v>
      </c>
      <c r="E133" s="17">
        <v>28</v>
      </c>
      <c r="F133" s="109"/>
      <c r="G133" s="91">
        <f t="shared" si="10"/>
        <v>0</v>
      </c>
    </row>
    <row r="134" spans="2:7" ht="9" customHeight="1" thickBot="1" x14ac:dyDescent="0.35"/>
    <row r="135" spans="2:7" ht="15" thickBot="1" x14ac:dyDescent="0.35">
      <c r="B135" s="83" t="s">
        <v>110</v>
      </c>
      <c r="C135" s="84"/>
      <c r="D135" s="85"/>
      <c r="E135" s="86"/>
      <c r="F135" s="104">
        <f>SUM(F8:F134)</f>
        <v>0</v>
      </c>
      <c r="G135" s="106">
        <f>SUM(G8:G134)</f>
        <v>0</v>
      </c>
    </row>
    <row r="137" spans="2:7" x14ac:dyDescent="0.3">
      <c r="B137" s="114" t="s">
        <v>112</v>
      </c>
      <c r="C137" s="116"/>
      <c r="D137" s="117"/>
      <c r="E137" s="116"/>
      <c r="F137" s="118"/>
      <c r="G137" s="118"/>
    </row>
    <row r="138" spans="2:7" x14ac:dyDescent="0.3">
      <c r="B138" s="115" t="s">
        <v>113</v>
      </c>
      <c r="C138" s="116"/>
      <c r="D138" s="117"/>
      <c r="E138" s="116"/>
      <c r="F138" s="118"/>
      <c r="G138" s="118"/>
    </row>
  </sheetData>
  <mergeCells count="3">
    <mergeCell ref="B1:E1"/>
    <mergeCell ref="B2:E2"/>
    <mergeCell ref="B3:E3"/>
  </mergeCells>
  <pageMargins left="0.7" right="0.7" top="0.78740157499999996" bottom="0.78740157499999996" header="0.3" footer="0.3"/>
  <pageSetup paperSize="9" scale="6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user</cp:lastModifiedBy>
  <cp:lastPrinted>2017-01-01T09:48:27Z</cp:lastPrinted>
  <dcterms:created xsi:type="dcterms:W3CDTF">2016-12-15T10:56:13Z</dcterms:created>
  <dcterms:modified xsi:type="dcterms:W3CDTF">2017-04-24T18:10:17Z</dcterms:modified>
</cp:coreProperties>
</file>